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425" tabRatio="639" activeTab="0"/>
  </bookViews>
  <sheets>
    <sheet name="附件2接收名额计划安排表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<sst xmlns="http://schemas.openxmlformats.org/spreadsheetml/2006/main" count="28" uniqueCount="27">
  <si>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r>
      <rPr>
        <sz val="16"/>
        <rFont val="黑体"/>
        <family val="3"/>
      </rPr>
      <t>附件</t>
    </r>
    <r>
      <rPr>
        <sz val="16"/>
        <rFont val="Times New Roman"/>
        <family val="1"/>
      </rPr>
      <t>2</t>
    </r>
  </si>
  <si>
    <t>2020年福建省本硕选调生接收名额计划安排表</t>
  </si>
  <si>
    <r>
      <t xml:space="preserve">        </t>
    </r>
    <r>
      <rPr>
        <sz val="12"/>
        <rFont val="宋体"/>
        <family val="0"/>
      </rPr>
      <t>类别</t>
    </r>
    <r>
      <rPr>
        <sz val="12"/>
        <rFont val="Times New Roman"/>
        <family val="1"/>
      </rPr>
      <t xml:space="preserve">  
        </t>
    </r>
    <r>
      <rPr>
        <sz val="12"/>
        <rFont val="宋体"/>
        <family val="0"/>
      </rPr>
      <t>人数</t>
    </r>
    <r>
      <rPr>
        <sz val="12"/>
        <rFont val="Times New Roman"/>
        <family val="1"/>
      </rPr>
      <t xml:space="preserve">
 </t>
    </r>
    <r>
      <rPr>
        <sz val="12"/>
        <rFont val="宋体"/>
        <family val="0"/>
      </rPr>
      <t>地区</t>
    </r>
    <r>
      <rPr>
        <sz val="12"/>
        <rFont val="Times New Roman"/>
        <family val="1"/>
      </rPr>
      <t xml:space="preserve">
</t>
    </r>
  </si>
  <si>
    <r>
      <rPr>
        <sz val="14"/>
        <rFont val="宋体"/>
        <family val="0"/>
      </rPr>
      <t>总</t>
    </r>
    <r>
      <rPr>
        <sz val="14"/>
        <rFont val="Times New Roman"/>
        <family val="1"/>
      </rPr>
      <t xml:space="preserve">  </t>
    </r>
    <r>
      <rPr>
        <sz val="14"/>
        <rFont val="宋体"/>
        <family val="0"/>
      </rPr>
      <t>数</t>
    </r>
  </si>
  <si>
    <r>
      <rPr>
        <sz val="14"/>
        <rFont val="宋体"/>
        <family val="0"/>
      </rPr>
      <t>党政类</t>
    </r>
  </si>
  <si>
    <r>
      <rPr>
        <sz val="14"/>
        <rFont val="宋体"/>
        <family val="0"/>
      </rPr>
      <t>法院类</t>
    </r>
  </si>
  <si>
    <r>
      <rPr>
        <sz val="14"/>
        <rFont val="宋体"/>
        <family val="0"/>
      </rPr>
      <t>检察院类</t>
    </r>
  </si>
  <si>
    <r>
      <rPr>
        <sz val="12"/>
        <rFont val="楷体_GB2312"/>
        <family val="3"/>
      </rPr>
      <t>小计</t>
    </r>
  </si>
  <si>
    <t>应届毕业生（含本科、硕士）</t>
  </si>
  <si>
    <r>
      <t>2018</t>
    </r>
    <r>
      <rPr>
        <sz val="12"/>
        <rFont val="楷体_GB2312"/>
        <family val="3"/>
      </rPr>
      <t>年在岗大学生村官</t>
    </r>
  </si>
  <si>
    <r>
      <rPr>
        <sz val="12"/>
        <rFont val="楷体_GB2312"/>
        <family val="3"/>
      </rPr>
      <t>应届毕业生</t>
    </r>
    <r>
      <rPr>
        <sz val="12"/>
        <rFont val="Times New Roman"/>
        <family val="1"/>
      </rPr>
      <t xml:space="preserve">
</t>
    </r>
    <r>
      <rPr>
        <sz val="12"/>
        <rFont val="楷体_GB2312"/>
        <family val="3"/>
      </rPr>
      <t>（含本科、硕士）</t>
    </r>
  </si>
  <si>
    <r>
      <t>2018</t>
    </r>
    <r>
      <rPr>
        <sz val="12"/>
        <rFont val="楷体_GB2312"/>
        <family val="3"/>
      </rPr>
      <t>年在岗大学生</t>
    </r>
    <r>
      <rPr>
        <sz val="12"/>
        <rFont val="Times New Roman"/>
        <family val="1"/>
      </rPr>
      <t xml:space="preserve">
</t>
    </r>
    <r>
      <rPr>
        <sz val="12"/>
        <rFont val="楷体_GB2312"/>
        <family val="3"/>
      </rPr>
      <t>村官</t>
    </r>
  </si>
  <si>
    <r>
      <rPr>
        <sz val="12"/>
        <rFont val="楷体_GB2312"/>
        <family val="3"/>
      </rPr>
      <t>应届生</t>
    </r>
    <r>
      <rPr>
        <sz val="12"/>
        <rFont val="Times New Roman"/>
        <family val="1"/>
      </rPr>
      <t xml:space="preserve">
</t>
    </r>
    <r>
      <rPr>
        <sz val="12"/>
        <rFont val="楷体_GB2312"/>
        <family val="3"/>
      </rPr>
      <t>（含本科、硕士）</t>
    </r>
  </si>
  <si>
    <r>
      <rPr>
        <sz val="12"/>
        <rFont val="楷体_GB2312"/>
        <family val="3"/>
      </rPr>
      <t>比</t>
    </r>
    <r>
      <rPr>
        <sz val="12"/>
        <rFont val="Times New Roman"/>
        <family val="1"/>
      </rPr>
      <t xml:space="preserve"> </t>
    </r>
    <r>
      <rPr>
        <sz val="12"/>
        <rFont val="楷体_GB2312"/>
        <family val="3"/>
      </rPr>
      <t>例</t>
    </r>
    <r>
      <rPr>
        <sz val="12"/>
        <rFont val="Times New Roman"/>
        <family val="1"/>
      </rPr>
      <t xml:space="preserve">
</t>
    </r>
    <r>
      <rPr>
        <sz val="12"/>
        <rFont val="楷体_GB2312"/>
        <family val="3"/>
      </rPr>
      <t>招录名额</t>
    </r>
  </si>
  <si>
    <r>
      <rPr>
        <sz val="12"/>
        <rFont val="楷体_GB2312"/>
        <family val="3"/>
      </rPr>
      <t>定</t>
    </r>
    <r>
      <rPr>
        <sz val="12"/>
        <rFont val="Times New Roman"/>
        <family val="1"/>
      </rPr>
      <t xml:space="preserve"> </t>
    </r>
    <r>
      <rPr>
        <sz val="12"/>
        <rFont val="楷体_GB2312"/>
        <family val="3"/>
      </rPr>
      <t>向</t>
    </r>
    <r>
      <rPr>
        <sz val="12"/>
        <rFont val="Times New Roman"/>
        <family val="1"/>
      </rPr>
      <t xml:space="preserve">
</t>
    </r>
    <r>
      <rPr>
        <sz val="12"/>
        <rFont val="楷体_GB2312"/>
        <family val="3"/>
      </rPr>
      <t>招录名额</t>
    </r>
  </si>
  <si>
    <r>
      <rPr>
        <sz val="13"/>
        <rFont val="宋体"/>
        <family val="0"/>
      </rPr>
      <t>福州市</t>
    </r>
  </si>
  <si>
    <r>
      <rPr>
        <sz val="13"/>
        <rFont val="宋体"/>
        <family val="0"/>
      </rPr>
      <t>厦门市</t>
    </r>
  </si>
  <si>
    <r>
      <rPr>
        <sz val="13"/>
        <rFont val="宋体"/>
        <family val="0"/>
      </rPr>
      <t>漳州市</t>
    </r>
  </si>
  <si>
    <r>
      <rPr>
        <sz val="13"/>
        <rFont val="宋体"/>
        <family val="0"/>
      </rPr>
      <t>泉州市</t>
    </r>
  </si>
  <si>
    <r>
      <rPr>
        <sz val="13"/>
        <rFont val="宋体"/>
        <family val="0"/>
      </rPr>
      <t>莆田市</t>
    </r>
  </si>
  <si>
    <r>
      <rPr>
        <sz val="13"/>
        <rFont val="宋体"/>
        <family val="0"/>
      </rPr>
      <t>三明市</t>
    </r>
  </si>
  <si>
    <r>
      <rPr>
        <sz val="13"/>
        <rFont val="宋体"/>
        <family val="0"/>
      </rPr>
      <t>南平市</t>
    </r>
  </si>
  <si>
    <r>
      <rPr>
        <sz val="13"/>
        <rFont val="宋体"/>
        <family val="0"/>
      </rPr>
      <t>龙岩市</t>
    </r>
  </si>
  <si>
    <r>
      <rPr>
        <sz val="13"/>
        <rFont val="宋体"/>
        <family val="0"/>
      </rPr>
      <t>宁德市</t>
    </r>
  </si>
  <si>
    <r>
      <rPr>
        <sz val="13"/>
        <rFont val="宋体"/>
        <family val="0"/>
      </rPr>
      <t>平潭综合实验区</t>
    </r>
  </si>
  <si>
    <r>
      <rPr>
        <b/>
        <sz val="13"/>
        <rFont val="宋体"/>
        <family val="0"/>
      </rPr>
      <t>合</t>
    </r>
    <r>
      <rPr>
        <b/>
        <sz val="13"/>
        <rFont val="Times New Roman"/>
        <family val="1"/>
      </rPr>
      <t xml:space="preserve"> </t>
    </r>
    <r>
      <rPr>
        <b/>
        <sz val="13"/>
        <rFont val="宋体"/>
        <family val="0"/>
      </rPr>
      <t>计</t>
    </r>
  </si>
  <si>
    <r>
      <t>注：在岗大学生村官招录选调生分为比例招录和定向招录，其中，比例招录是指按</t>
    </r>
    <r>
      <rPr>
        <sz val="11"/>
        <rFont val="Times New Roman"/>
        <family val="1"/>
      </rPr>
      <t>2018</t>
    </r>
    <r>
      <rPr>
        <sz val="11"/>
        <rFont val="仿宋_GB2312"/>
        <family val="3"/>
      </rPr>
      <t>年在岗大学生村官分布比例进行招录；定向招录是从自愿报考</t>
    </r>
    <r>
      <rPr>
        <sz val="11"/>
        <rFont val="Times New Roman"/>
        <family val="1"/>
      </rPr>
      <t>23</t>
    </r>
    <r>
      <rPr>
        <sz val="11"/>
        <rFont val="仿宋_GB2312"/>
        <family val="3"/>
      </rPr>
      <t>个省级扶贫开发重点县的本设区市在岗大学生村官中，给每个县定向招录</t>
    </r>
    <r>
      <rPr>
        <sz val="11"/>
        <rFont val="Times New Roman"/>
        <family val="1"/>
      </rPr>
      <t>3</t>
    </r>
    <r>
      <rPr>
        <sz val="11"/>
        <rFont val="仿宋_GB2312"/>
        <family val="3"/>
      </rPr>
      <t>名，共计</t>
    </r>
    <r>
      <rPr>
        <sz val="11"/>
        <rFont val="Times New Roman"/>
        <family val="1"/>
      </rPr>
      <t>69</t>
    </r>
    <r>
      <rPr>
        <sz val="11"/>
        <rFont val="仿宋_GB2312"/>
        <family val="3"/>
      </rPr>
      <t>名。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</si>
</sst>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6"/>
      <name val="Times New Roman"/>
      <family val="1"/>
    </font>
    <font>
      <sz val="16"/>
      <name val="黑体"/>
      <family val="3"/>
    </font>
    <font>
      <sz val="21"/>
      <name val="方正小标宋简体"/>
      <family val="0"/>
    </font>
    <font>
      <sz val="21"/>
      <name val="Times New Roman"/>
      <family val="1"/>
    </font>
    <font>
      <b/>
      <sz val="12"/>
      <name val="Times New Roman"/>
      <family val="1"/>
    </font>
    <font>
      <sz val="14"/>
      <name val="宋体"/>
      <family val="0"/>
    </font>
    <font>
      <sz val="14"/>
      <name val="Times New Roman"/>
      <family val="1"/>
    </font>
    <font>
      <sz val="11"/>
      <name val="Times New Roman"/>
      <family val="1"/>
    </font>
    <font>
      <sz val="11"/>
      <name val="仿宋_GB2312"/>
      <family val="3"/>
    </font>
    <font>
      <sz val="22"/>
      <name val="Times New Roman"/>
      <family val="1"/>
    </font>
    <font>
      <sz val="12"/>
      <color indexed="10"/>
      <name val="Times New Roman"/>
      <family val="1"/>
    </font>
    <font>
      <sz val="12"/>
      <name val="楷体_GB2312"/>
      <family val="3"/>
    </font>
    <font>
      <sz val="13"/>
      <name val="Times New Roman"/>
      <family val="1"/>
    </font>
    <font>
      <b/>
      <sz val="13"/>
      <name val="Times New Roman"/>
      <family val="1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3.8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3.8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3"/>
      <name val="宋体"/>
      <family val="0"/>
    </font>
    <font>
      <b/>
      <sz val="1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 applyProtection="0">
      <alignment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18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33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11" borderId="5" applyNumberFormat="0" applyAlignment="0" applyProtection="0"/>
    <xf numFmtId="0" fontId="17" fillId="12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8" borderId="0" applyNumberFormat="0" applyBorder="0" applyAlignment="0" applyProtection="0"/>
    <xf numFmtId="0" fontId="30" fillId="17" borderId="0" applyNumberFormat="0" applyBorder="0" applyAlignment="0" applyProtection="0"/>
    <xf numFmtId="0" fontId="25" fillId="11" borderId="8" applyNumberFormat="0" applyAlignment="0" applyProtection="0"/>
    <xf numFmtId="0" fontId="31" fillId="5" borderId="5" applyNumberFormat="0" applyAlignment="0" applyProtection="0"/>
    <xf numFmtId="0" fontId="2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6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2" fillId="11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16" fillId="0" borderId="13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Hyperlink" xfId="41"/>
    <cellStyle name="好" xfId="42"/>
    <cellStyle name="好_Sheet1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9525</xdr:colOff>
      <xdr:row>3</xdr:row>
      <xdr:rowOff>9525</xdr:rowOff>
    </xdr:to>
    <xdr:sp>
      <xdr:nvSpPr>
        <xdr:cNvPr id="1" name="直接连接符 7"/>
        <xdr:cNvSpPr>
          <a:spLocks/>
        </xdr:cNvSpPr>
      </xdr:nvSpPr>
      <xdr:spPr>
        <a:xfrm flipH="1" flipV="1">
          <a:off x="0" y="933450"/>
          <a:ext cx="7715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2" name="直接连接符 9"/>
        <xdr:cNvSpPr>
          <a:spLocks/>
        </xdr:cNvSpPr>
      </xdr:nvSpPr>
      <xdr:spPr>
        <a:xfrm>
          <a:off x="0" y="933450"/>
          <a:ext cx="76200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N2" sqref="N2"/>
    </sheetView>
  </sheetViews>
  <sheetFormatPr defaultColWidth="8.75390625" defaultRowHeight="14.25"/>
  <cols>
    <col min="1" max="1" width="10.00390625" style="1" customWidth="1"/>
    <col min="2" max="2" width="8.625" style="3" customWidth="1"/>
    <col min="3" max="3" width="8.75390625" style="3" customWidth="1"/>
    <col min="4" max="4" width="9.50390625" style="3" customWidth="1"/>
    <col min="5" max="5" width="11.25390625" style="3" customWidth="1"/>
    <col min="6" max="7" width="9.875" style="4" customWidth="1"/>
    <col min="8" max="8" width="10.875" style="3" customWidth="1"/>
    <col min="9" max="9" width="0.2421875" style="3" hidden="1" customWidth="1"/>
    <col min="10" max="10" width="10.875" style="3" customWidth="1"/>
    <col min="11" max="11" width="9.50390625" style="1" customWidth="1"/>
    <col min="12" max="16384" width="8.75390625" style="1" customWidth="1"/>
  </cols>
  <sheetData>
    <row r="1" ht="30.75" customHeight="1">
      <c r="A1" s="5" t="s">
        <v>0</v>
      </c>
    </row>
    <row r="2" spans="1:10" s="2" customFormat="1" ht="42" customHeight="1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30" customHeight="1">
      <c r="A3" s="20" t="s">
        <v>2</v>
      </c>
      <c r="B3" s="14" t="s">
        <v>3</v>
      </c>
      <c r="C3" s="14"/>
      <c r="D3" s="14"/>
      <c r="E3" s="14" t="s">
        <v>4</v>
      </c>
      <c r="F3" s="14"/>
      <c r="G3" s="14"/>
      <c r="H3" s="14" t="s">
        <v>5</v>
      </c>
      <c r="I3" s="14"/>
      <c r="J3" s="6" t="s">
        <v>6</v>
      </c>
    </row>
    <row r="4" spans="1:10" ht="38.25" customHeight="1">
      <c r="A4" s="20"/>
      <c r="B4" s="15" t="s">
        <v>7</v>
      </c>
      <c r="C4" s="24" t="s">
        <v>8</v>
      </c>
      <c r="D4" s="15" t="s">
        <v>9</v>
      </c>
      <c r="E4" s="15" t="s">
        <v>10</v>
      </c>
      <c r="F4" s="15" t="s">
        <v>11</v>
      </c>
      <c r="G4" s="15"/>
      <c r="H4" s="15" t="s">
        <v>12</v>
      </c>
      <c r="I4" s="15"/>
      <c r="J4" s="15" t="s">
        <v>12</v>
      </c>
    </row>
    <row r="5" spans="1:10" ht="36" customHeight="1">
      <c r="A5" s="20"/>
      <c r="B5" s="15"/>
      <c r="C5" s="15"/>
      <c r="D5" s="15"/>
      <c r="E5" s="15"/>
      <c r="F5" s="7" t="s">
        <v>13</v>
      </c>
      <c r="G5" s="7" t="s">
        <v>14</v>
      </c>
      <c r="H5" s="15"/>
      <c r="I5" s="15"/>
      <c r="J5" s="15"/>
    </row>
    <row r="6" spans="1:10" ht="39" customHeight="1">
      <c r="A6" s="8" t="s">
        <v>15</v>
      </c>
      <c r="B6" s="9">
        <f>C6+D6</f>
        <v>68</v>
      </c>
      <c r="C6" s="9">
        <f>E6+H6+J6</f>
        <v>45</v>
      </c>
      <c r="D6" s="9">
        <f>F6+G6</f>
        <v>23</v>
      </c>
      <c r="E6" s="9">
        <v>41</v>
      </c>
      <c r="F6" s="9">
        <v>20</v>
      </c>
      <c r="G6" s="9">
        <v>3</v>
      </c>
      <c r="H6" s="9">
        <v>3</v>
      </c>
      <c r="I6" s="9"/>
      <c r="J6" s="9">
        <v>1</v>
      </c>
    </row>
    <row r="7" spans="1:10" ht="39" customHeight="1">
      <c r="A7" s="8" t="s">
        <v>16</v>
      </c>
      <c r="B7" s="9">
        <f aca="true" t="shared" si="0" ref="B7:B15">C7+D7</f>
        <v>32</v>
      </c>
      <c r="C7" s="9">
        <f aca="true" t="shared" si="1" ref="C7:C15">E7+H7+J7</f>
        <v>22</v>
      </c>
      <c r="D7" s="9">
        <f aca="true" t="shared" si="2" ref="D7:D15">F7+G7</f>
        <v>10</v>
      </c>
      <c r="E7" s="9">
        <v>17</v>
      </c>
      <c r="F7" s="9">
        <v>10</v>
      </c>
      <c r="G7" s="9"/>
      <c r="H7" s="9">
        <v>3</v>
      </c>
      <c r="I7" s="9"/>
      <c r="J7" s="9">
        <v>2</v>
      </c>
    </row>
    <row r="8" spans="1:10" ht="39" customHeight="1">
      <c r="A8" s="8" t="s">
        <v>17</v>
      </c>
      <c r="B8" s="9">
        <f t="shared" si="0"/>
        <v>56</v>
      </c>
      <c r="C8" s="9">
        <f t="shared" si="1"/>
        <v>37</v>
      </c>
      <c r="D8" s="9">
        <f t="shared" si="2"/>
        <v>19</v>
      </c>
      <c r="E8" s="9">
        <v>28</v>
      </c>
      <c r="F8" s="9">
        <v>10</v>
      </c>
      <c r="G8" s="9">
        <v>9</v>
      </c>
      <c r="H8" s="9">
        <v>3</v>
      </c>
      <c r="I8" s="9"/>
      <c r="J8" s="9">
        <v>6</v>
      </c>
    </row>
    <row r="9" spans="1:10" ht="39" customHeight="1">
      <c r="A9" s="8" t="s">
        <v>18</v>
      </c>
      <c r="B9" s="9">
        <f t="shared" si="0"/>
        <v>51</v>
      </c>
      <c r="C9" s="9">
        <f t="shared" si="1"/>
        <v>34</v>
      </c>
      <c r="D9" s="9">
        <f t="shared" si="2"/>
        <v>17</v>
      </c>
      <c r="E9" s="9">
        <v>31</v>
      </c>
      <c r="F9" s="9">
        <v>17</v>
      </c>
      <c r="G9" s="9"/>
      <c r="H9" s="9">
        <v>3</v>
      </c>
      <c r="I9" s="9"/>
      <c r="J9" s="9"/>
    </row>
    <row r="10" spans="1:10" ht="39" customHeight="1">
      <c r="A10" s="8" t="s">
        <v>19</v>
      </c>
      <c r="B10" s="9">
        <f t="shared" si="0"/>
        <v>40</v>
      </c>
      <c r="C10" s="9">
        <f t="shared" si="1"/>
        <v>27</v>
      </c>
      <c r="D10" s="9">
        <f t="shared" si="2"/>
        <v>13</v>
      </c>
      <c r="E10" s="9">
        <v>23</v>
      </c>
      <c r="F10" s="9">
        <v>13</v>
      </c>
      <c r="G10" s="9"/>
      <c r="H10" s="9">
        <v>2</v>
      </c>
      <c r="I10" s="9"/>
      <c r="J10" s="9">
        <v>2</v>
      </c>
    </row>
    <row r="11" spans="1:10" ht="39" customHeight="1">
      <c r="A11" s="8" t="s">
        <v>20</v>
      </c>
      <c r="B11" s="9">
        <f t="shared" si="0"/>
        <v>96</v>
      </c>
      <c r="C11" s="9">
        <f t="shared" si="1"/>
        <v>55</v>
      </c>
      <c r="D11" s="9">
        <f t="shared" si="2"/>
        <v>41</v>
      </c>
      <c r="E11" s="9">
        <v>48</v>
      </c>
      <c r="F11" s="9">
        <v>26</v>
      </c>
      <c r="G11" s="9">
        <v>15</v>
      </c>
      <c r="H11" s="9">
        <v>4</v>
      </c>
      <c r="I11" s="9"/>
      <c r="J11" s="9">
        <v>3</v>
      </c>
    </row>
    <row r="12" spans="1:10" ht="39" customHeight="1">
      <c r="A12" s="8" t="s">
        <v>21</v>
      </c>
      <c r="B12" s="9">
        <f t="shared" si="0"/>
        <v>87</v>
      </c>
      <c r="C12" s="9">
        <f t="shared" si="1"/>
        <v>60</v>
      </c>
      <c r="D12" s="9">
        <f t="shared" si="2"/>
        <v>27</v>
      </c>
      <c r="E12" s="9">
        <v>50</v>
      </c>
      <c r="F12" s="9">
        <v>12</v>
      </c>
      <c r="G12" s="9">
        <v>15</v>
      </c>
      <c r="H12" s="9">
        <v>3</v>
      </c>
      <c r="I12" s="9"/>
      <c r="J12" s="9">
        <v>7</v>
      </c>
    </row>
    <row r="13" spans="1:10" ht="39" customHeight="1">
      <c r="A13" s="8" t="s">
        <v>22</v>
      </c>
      <c r="B13" s="9">
        <f t="shared" si="0"/>
        <v>81</v>
      </c>
      <c r="C13" s="9">
        <f t="shared" si="1"/>
        <v>50</v>
      </c>
      <c r="D13" s="9">
        <v>31</v>
      </c>
      <c r="E13" s="9">
        <v>43</v>
      </c>
      <c r="F13" s="9">
        <v>22</v>
      </c>
      <c r="G13" s="9">
        <v>9</v>
      </c>
      <c r="H13" s="9">
        <v>4</v>
      </c>
      <c r="I13" s="9"/>
      <c r="J13" s="9">
        <v>3</v>
      </c>
    </row>
    <row r="14" spans="1:10" ht="39" customHeight="1">
      <c r="A14" s="8" t="s">
        <v>23</v>
      </c>
      <c r="B14" s="9">
        <f t="shared" si="0"/>
        <v>86</v>
      </c>
      <c r="C14" s="9">
        <f t="shared" si="1"/>
        <v>54</v>
      </c>
      <c r="D14" s="9">
        <f t="shared" si="2"/>
        <v>32</v>
      </c>
      <c r="E14" s="9">
        <v>44</v>
      </c>
      <c r="F14" s="9">
        <v>14</v>
      </c>
      <c r="G14" s="9">
        <v>18</v>
      </c>
      <c r="H14" s="9">
        <v>4</v>
      </c>
      <c r="I14" s="9"/>
      <c r="J14" s="9">
        <v>6</v>
      </c>
    </row>
    <row r="15" spans="1:10" ht="39" customHeight="1">
      <c r="A15" s="10" t="s">
        <v>24</v>
      </c>
      <c r="B15" s="9">
        <f t="shared" si="0"/>
        <v>3</v>
      </c>
      <c r="C15" s="9">
        <f t="shared" si="1"/>
        <v>1</v>
      </c>
      <c r="D15" s="9">
        <f t="shared" si="2"/>
        <v>2</v>
      </c>
      <c r="E15" s="9"/>
      <c r="F15" s="9">
        <v>2</v>
      </c>
      <c r="G15" s="9"/>
      <c r="H15" s="9">
        <v>1</v>
      </c>
      <c r="I15" s="9"/>
      <c r="J15" s="9"/>
    </row>
    <row r="16" spans="1:10" ht="36.75" customHeight="1">
      <c r="A16" s="21" t="s">
        <v>25</v>
      </c>
      <c r="B16" s="17">
        <v>600</v>
      </c>
      <c r="C16" s="17">
        <v>385</v>
      </c>
      <c r="D16" s="17">
        <f>SUM(D6:D15)</f>
        <v>215</v>
      </c>
      <c r="E16" s="17">
        <f>E6+E7+E8+E9+E10+E11+E12++E13+E14</f>
        <v>325</v>
      </c>
      <c r="F16" s="11">
        <v>146</v>
      </c>
      <c r="G16" s="7">
        <v>69</v>
      </c>
      <c r="H16" s="25">
        <v>30</v>
      </c>
      <c r="I16" s="25"/>
      <c r="J16" s="25">
        <v>30</v>
      </c>
    </row>
    <row r="17" spans="1:10" ht="36.75" customHeight="1">
      <c r="A17" s="22"/>
      <c r="B17" s="17"/>
      <c r="C17" s="17"/>
      <c r="D17" s="17"/>
      <c r="E17" s="17"/>
      <c r="F17" s="16">
        <f>F16+G16</f>
        <v>215</v>
      </c>
      <c r="G17" s="16"/>
      <c r="H17" s="25"/>
      <c r="I17" s="25"/>
      <c r="J17" s="25"/>
    </row>
    <row r="18" spans="1:10" ht="36.75" customHeight="1">
      <c r="A18" s="23"/>
      <c r="B18" s="17"/>
      <c r="C18" s="17"/>
      <c r="D18" s="17"/>
      <c r="E18" s="17">
        <v>540</v>
      </c>
      <c r="F18" s="17"/>
      <c r="G18" s="17"/>
      <c r="H18" s="25"/>
      <c r="I18" s="25"/>
      <c r="J18" s="25"/>
    </row>
    <row r="19" spans="1:10" ht="57.75" customHeight="1">
      <c r="A19" s="18" t="s">
        <v>26</v>
      </c>
      <c r="B19" s="19"/>
      <c r="C19" s="19"/>
      <c r="D19" s="19"/>
      <c r="E19" s="19"/>
      <c r="F19" s="19"/>
      <c r="G19" s="19"/>
      <c r="H19" s="19"/>
      <c r="I19" s="19"/>
      <c r="J19" s="19"/>
    </row>
  </sheetData>
  <sheetProtection/>
  <mergeCells count="22">
    <mergeCell ref="H4:I5"/>
    <mergeCell ref="H16:I18"/>
    <mergeCell ref="E18:G18"/>
    <mergeCell ref="A19:J19"/>
    <mergeCell ref="A3:A5"/>
    <mergeCell ref="A16:A18"/>
    <mergeCell ref="B4:B5"/>
    <mergeCell ref="B16:B18"/>
    <mergeCell ref="C4:C5"/>
    <mergeCell ref="C16:C18"/>
    <mergeCell ref="D4:D5"/>
    <mergeCell ref="D16:D18"/>
    <mergeCell ref="A2:J2"/>
    <mergeCell ref="B3:D3"/>
    <mergeCell ref="E3:G3"/>
    <mergeCell ref="H3:I3"/>
    <mergeCell ref="F4:G4"/>
    <mergeCell ref="F17:G17"/>
    <mergeCell ref="E4:E5"/>
    <mergeCell ref="E16:E17"/>
    <mergeCell ref="J4:J5"/>
    <mergeCell ref="J16:J18"/>
  </mergeCells>
  <printOptions horizontalCentered="1"/>
  <pageMargins left="0.16" right="0.16" top="0.67" bottom="0.51" header="0.35" footer="0.55"/>
  <pageSetup horizontalDpi="600" verticalDpi="600" orientation="portrait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2019-11-17T08:38:56Z</cp:lastPrinted>
  <dcterms:created xsi:type="dcterms:W3CDTF">1996-12-17T01:32:42Z</dcterms:created>
  <dcterms:modified xsi:type="dcterms:W3CDTF">2019-11-19T12:20:01Z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